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68\Desktop\"/>
    </mc:Choice>
  </mc:AlternateContent>
  <bookViews>
    <workbookView xWindow="0" yWindow="0" windowWidth="28800" windowHeight="12390" activeTab="1"/>
  </bookViews>
  <sheets>
    <sheet name="경유, 휘발유" sheetId="5" r:id="rId1"/>
    <sheet name="등유" sheetId="4" r:id="rId2"/>
  </sheets>
  <calcPr calcId="152511"/>
</workbook>
</file>

<file path=xl/calcChain.xml><?xml version="1.0" encoding="utf-8"?>
<calcChain xmlns="http://schemas.openxmlformats.org/spreadsheetml/2006/main">
  <c r="F43" i="5" l="1"/>
  <c r="E43" i="5"/>
  <c r="D43" i="5"/>
  <c r="C43" i="5"/>
  <c r="F30" i="5"/>
  <c r="E30" i="5"/>
  <c r="D30" i="5"/>
  <c r="C30" i="5"/>
  <c r="F17" i="5"/>
  <c r="F44" i="5" s="1"/>
  <c r="E17" i="5"/>
  <c r="E44" i="5" s="1"/>
  <c r="D17" i="5"/>
  <c r="D44" i="5" s="1"/>
  <c r="C17" i="5"/>
  <c r="C44" i="5" s="1"/>
  <c r="D43" i="4" l="1"/>
  <c r="D30" i="4"/>
  <c r="D17" i="4"/>
  <c r="E17" i="4" l="1"/>
  <c r="F17" i="4"/>
  <c r="E30" i="4"/>
  <c r="F30" i="4"/>
  <c r="E43" i="4"/>
  <c r="F43" i="4"/>
  <c r="F44" i="4" l="1"/>
  <c r="E44" i="4"/>
  <c r="C43" i="4"/>
  <c r="C30" i="4"/>
  <c r="C17" i="4"/>
  <c r="D44" i="4" l="1"/>
  <c r="C44" i="4"/>
</calcChain>
</file>

<file path=xl/sharedStrings.xml><?xml version="1.0" encoding="utf-8"?>
<sst xmlns="http://schemas.openxmlformats.org/spreadsheetml/2006/main" count="104" uniqueCount="62">
  <si>
    <t>총합계</t>
    <phoneticPr fontId="1" type="noConversion"/>
  </si>
  <si>
    <t>구입량(리터)</t>
    <phoneticPr fontId="1" type="noConversion"/>
  </si>
  <si>
    <t>금액</t>
    <phoneticPr fontId="1" type="noConversion"/>
  </si>
  <si>
    <t>19년12월</t>
    <phoneticPr fontId="1" type="noConversion"/>
  </si>
  <si>
    <t>19년11월</t>
    <phoneticPr fontId="1" type="noConversion"/>
  </si>
  <si>
    <t>19년10월</t>
    <phoneticPr fontId="1" type="noConversion"/>
  </si>
  <si>
    <t>19년08월</t>
    <phoneticPr fontId="1" type="noConversion"/>
  </si>
  <si>
    <t>19년07월</t>
    <phoneticPr fontId="1" type="noConversion"/>
  </si>
  <si>
    <t>19년06월</t>
    <phoneticPr fontId="1" type="noConversion"/>
  </si>
  <si>
    <t>19년05월</t>
    <phoneticPr fontId="1" type="noConversion"/>
  </si>
  <si>
    <t>19년04월</t>
    <phoneticPr fontId="1" type="noConversion"/>
  </si>
  <si>
    <t>19년03월</t>
    <phoneticPr fontId="1" type="noConversion"/>
  </si>
  <si>
    <t>19년02월</t>
    <phoneticPr fontId="1" type="noConversion"/>
  </si>
  <si>
    <t>20년02월</t>
    <phoneticPr fontId="1" type="noConversion"/>
  </si>
  <si>
    <t>20년01월</t>
    <phoneticPr fontId="1" type="noConversion"/>
  </si>
  <si>
    <t>19년09월</t>
    <phoneticPr fontId="1" type="noConversion"/>
  </si>
  <si>
    <t>19년01월</t>
    <phoneticPr fontId="1" type="noConversion"/>
  </si>
  <si>
    <t>18년12월</t>
    <phoneticPr fontId="1" type="noConversion"/>
  </si>
  <si>
    <t>18년11월</t>
    <phoneticPr fontId="1" type="noConversion"/>
  </si>
  <si>
    <t>18년10월</t>
    <phoneticPr fontId="1" type="noConversion"/>
  </si>
  <si>
    <t>18년09월</t>
    <phoneticPr fontId="1" type="noConversion"/>
  </si>
  <si>
    <t>18년08월</t>
    <phoneticPr fontId="1" type="noConversion"/>
  </si>
  <si>
    <t>18년07월</t>
    <phoneticPr fontId="1" type="noConversion"/>
  </si>
  <si>
    <t>18년06월</t>
    <phoneticPr fontId="1" type="noConversion"/>
  </si>
  <si>
    <t>18년05월</t>
    <phoneticPr fontId="1" type="noConversion"/>
  </si>
  <si>
    <t>18년04월</t>
    <phoneticPr fontId="1" type="noConversion"/>
  </si>
  <si>
    <t>18년03월</t>
    <phoneticPr fontId="1" type="noConversion"/>
  </si>
  <si>
    <t>18년02월</t>
    <phoneticPr fontId="1" type="noConversion"/>
  </si>
  <si>
    <t>18년01월</t>
    <phoneticPr fontId="1" type="noConversion"/>
  </si>
  <si>
    <t>17년12월</t>
    <phoneticPr fontId="1" type="noConversion"/>
  </si>
  <si>
    <t>17년11월</t>
    <phoneticPr fontId="1" type="noConversion"/>
  </si>
  <si>
    <t>17년10월</t>
    <phoneticPr fontId="1" type="noConversion"/>
  </si>
  <si>
    <t>17년09월</t>
    <phoneticPr fontId="1" type="noConversion"/>
  </si>
  <si>
    <t>17년08월</t>
    <phoneticPr fontId="1" type="noConversion"/>
  </si>
  <si>
    <t>17년07월</t>
    <phoneticPr fontId="1" type="noConversion"/>
  </si>
  <si>
    <t>17년06월</t>
    <phoneticPr fontId="1" type="noConversion"/>
  </si>
  <si>
    <t>17년05월</t>
    <phoneticPr fontId="1" type="noConversion"/>
  </si>
  <si>
    <t>17년04월</t>
    <phoneticPr fontId="1" type="noConversion"/>
  </si>
  <si>
    <t>17년03월</t>
    <phoneticPr fontId="1" type="noConversion"/>
  </si>
  <si>
    <t>주유위치</t>
    <phoneticPr fontId="1" type="noConversion"/>
  </si>
  <si>
    <t>주유량</t>
    <phoneticPr fontId="1" type="noConversion"/>
  </si>
  <si>
    <t>최근 3년 온수,난방용 등유 구입량</t>
    <phoneticPr fontId="1" type="noConversion"/>
  </si>
  <si>
    <t>2019학년도</t>
    <phoneticPr fontId="1" type="noConversion"/>
  </si>
  <si>
    <t>2018학년도</t>
    <phoneticPr fontId="1" type="noConversion"/>
  </si>
  <si>
    <t>2017학년도</t>
    <phoneticPr fontId="1" type="noConversion"/>
  </si>
  <si>
    <t>소계</t>
    <phoneticPr fontId="1" type="noConversion"/>
  </si>
  <si>
    <t>소계</t>
    <phoneticPr fontId="1" type="noConversion"/>
  </si>
  <si>
    <t>생활관 유류탱크</t>
    <phoneticPr fontId="1" type="noConversion"/>
  </si>
  <si>
    <t>본관 유류탱크</t>
    <phoneticPr fontId="1" type="noConversion"/>
  </si>
  <si>
    <t>최근 3년 경유, 휘발유 구입량</t>
    <phoneticPr fontId="1" type="noConversion"/>
  </si>
  <si>
    <t>경유</t>
    <phoneticPr fontId="1" type="noConversion"/>
  </si>
  <si>
    <t>휘발유</t>
    <phoneticPr fontId="1" type="noConversion"/>
  </si>
  <si>
    <t>주유량</t>
    <phoneticPr fontId="1" type="noConversion"/>
  </si>
  <si>
    <t>금액</t>
    <phoneticPr fontId="1" type="noConversion"/>
  </si>
  <si>
    <t>20년02월</t>
    <phoneticPr fontId="1" type="noConversion"/>
  </si>
  <si>
    <t>19년12월</t>
    <phoneticPr fontId="1" type="noConversion"/>
  </si>
  <si>
    <t>19년09월</t>
    <phoneticPr fontId="1" type="noConversion"/>
  </si>
  <si>
    <t>19년06월</t>
    <phoneticPr fontId="1" type="noConversion"/>
  </si>
  <si>
    <t>2018학년도</t>
    <phoneticPr fontId="1" type="noConversion"/>
  </si>
  <si>
    <t>19년02월</t>
    <phoneticPr fontId="1" type="noConversion"/>
  </si>
  <si>
    <t>17년12월</t>
    <phoneticPr fontId="1" type="noConversion"/>
  </si>
  <si>
    <t>소계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</si>
</sst>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);[Red]\(#,##0\)"/>
    <numFmt numFmtId="177" formatCode="#,##0.0_);[Red]\(#,##0.0\)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sz val="15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41" fontId="3" fillId="0" borderId="1" xfId="1" applyFont="1" applyBorder="1">
      <alignment vertical="center"/>
    </xf>
    <xf numFmtId="41" fontId="3" fillId="2" borderId="1" xfId="1" applyFont="1" applyFill="1" applyBorder="1">
      <alignment vertical="center"/>
    </xf>
    <xf numFmtId="41" fontId="3" fillId="3" borderId="7" xfId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1" fontId="3" fillId="0" borderId="0" xfId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41" fontId="3" fillId="0" borderId="5" xfId="1" applyFont="1" applyBorder="1">
      <alignment vertical="center"/>
    </xf>
    <xf numFmtId="41" fontId="3" fillId="2" borderId="5" xfId="1" applyFont="1" applyFill="1" applyBorder="1">
      <alignment vertical="center"/>
    </xf>
    <xf numFmtId="41" fontId="3" fillId="3" borderId="8" xfId="1" applyFont="1" applyFill="1" applyBorder="1">
      <alignment vertical="center"/>
    </xf>
    <xf numFmtId="0" fontId="3" fillId="0" borderId="13" xfId="1" applyNumberFormat="1" applyFont="1" applyFill="1" applyBorder="1" applyAlignment="1">
      <alignment horizontal="center" vertical="center"/>
    </xf>
    <xf numFmtId="41" fontId="3" fillId="0" borderId="13" xfId="1" applyFont="1" applyBorder="1">
      <alignment vertical="center"/>
    </xf>
    <xf numFmtId="41" fontId="3" fillId="0" borderId="14" xfId="1" applyFont="1" applyBorder="1">
      <alignment vertical="center"/>
    </xf>
    <xf numFmtId="41" fontId="3" fillId="0" borderId="7" xfId="1" applyFont="1" applyBorder="1" applyAlignment="1">
      <alignment horizontal="center" vertical="center"/>
    </xf>
    <xf numFmtId="41" fontId="3" fillId="0" borderId="8" xfId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1" fontId="3" fillId="0" borderId="9" xfId="1" applyFont="1" applyBorder="1" applyAlignment="1">
      <alignment horizontal="center" vertical="center"/>
    </xf>
    <xf numFmtId="41" fontId="3" fillId="0" borderId="1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176" fontId="0" fillId="2" borderId="5" xfId="0" applyNumberFormat="1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76" fontId="0" fillId="3" borderId="7" xfId="0" applyNumberFormat="1" applyFill="1" applyBorder="1">
      <alignment vertical="center"/>
    </xf>
    <xf numFmtId="176" fontId="0" fillId="3" borderId="8" xfId="0" applyNumberForma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BreakPreview" topLeftCell="A13" zoomScale="85" zoomScaleNormal="100" zoomScaleSheetLayoutView="85" workbookViewId="0">
      <selection activeCell="F25" sqref="F25"/>
    </sheetView>
  </sheetViews>
  <sheetFormatPr defaultRowHeight="16.5" x14ac:dyDescent="0.3"/>
  <cols>
    <col min="1" max="6" width="15.625" customWidth="1"/>
  </cols>
  <sheetData>
    <row r="1" spans="1:6" ht="24" x14ac:dyDescent="0.3">
      <c r="A1" s="31" t="s">
        <v>49</v>
      </c>
      <c r="B1" s="31"/>
      <c r="C1" s="31"/>
      <c r="D1" s="31"/>
      <c r="E1" s="31"/>
      <c r="F1" s="31"/>
    </row>
    <row r="2" spans="1:6" ht="17.25" thickBot="1" x14ac:dyDescent="0.35">
      <c r="A2" s="32"/>
      <c r="B2" s="32"/>
      <c r="C2" s="33"/>
      <c r="D2" s="33"/>
      <c r="E2" s="33"/>
      <c r="F2" s="33"/>
    </row>
    <row r="3" spans="1:6" x14ac:dyDescent="0.3">
      <c r="A3" s="34" t="s">
        <v>39</v>
      </c>
      <c r="B3" s="35"/>
      <c r="C3" s="36" t="s">
        <v>50</v>
      </c>
      <c r="D3" s="36"/>
      <c r="E3" s="36" t="s">
        <v>51</v>
      </c>
      <c r="F3" s="37"/>
    </row>
    <row r="4" spans="1:6" x14ac:dyDescent="0.3">
      <c r="A4" s="38" t="s">
        <v>52</v>
      </c>
      <c r="B4" s="39"/>
      <c r="C4" s="40" t="s">
        <v>1</v>
      </c>
      <c r="D4" s="41" t="s">
        <v>53</v>
      </c>
      <c r="E4" s="40" t="s">
        <v>1</v>
      </c>
      <c r="F4" s="42" t="s">
        <v>53</v>
      </c>
    </row>
    <row r="5" spans="1:6" x14ac:dyDescent="0.3">
      <c r="A5" s="38" t="s">
        <v>42</v>
      </c>
      <c r="B5" s="43" t="s">
        <v>54</v>
      </c>
      <c r="C5" s="44">
        <v>1676</v>
      </c>
      <c r="D5" s="44">
        <v>681970</v>
      </c>
      <c r="E5" s="44">
        <v>433</v>
      </c>
      <c r="F5" s="45">
        <v>2338500</v>
      </c>
    </row>
    <row r="6" spans="1:6" x14ac:dyDescent="0.3">
      <c r="A6" s="38"/>
      <c r="B6" s="46" t="s">
        <v>14</v>
      </c>
      <c r="C6" s="44">
        <v>1489</v>
      </c>
      <c r="D6" s="44">
        <v>2047370</v>
      </c>
      <c r="E6" s="44">
        <v>420</v>
      </c>
      <c r="F6" s="45">
        <v>661500</v>
      </c>
    </row>
    <row r="7" spans="1:6" x14ac:dyDescent="0.3">
      <c r="A7" s="38"/>
      <c r="B7" s="46" t="s">
        <v>55</v>
      </c>
      <c r="C7" s="44">
        <v>3962</v>
      </c>
      <c r="D7" s="44">
        <v>5434730</v>
      </c>
      <c r="E7" s="44">
        <v>457</v>
      </c>
      <c r="F7" s="45">
        <v>704450</v>
      </c>
    </row>
    <row r="8" spans="1:6" x14ac:dyDescent="0.3">
      <c r="A8" s="38"/>
      <c r="B8" s="46" t="s">
        <v>4</v>
      </c>
      <c r="C8" s="47">
        <v>6017.5</v>
      </c>
      <c r="D8" s="44">
        <v>8304800</v>
      </c>
      <c r="E8" s="44">
        <v>378</v>
      </c>
      <c r="F8" s="45">
        <v>580230</v>
      </c>
    </row>
    <row r="9" spans="1:6" x14ac:dyDescent="0.3">
      <c r="A9" s="38"/>
      <c r="B9" s="46" t="s">
        <v>5</v>
      </c>
      <c r="C9" s="44">
        <v>6442</v>
      </c>
      <c r="D9" s="44">
        <v>8918740</v>
      </c>
      <c r="E9" s="44">
        <v>409</v>
      </c>
      <c r="F9" s="45">
        <v>627890</v>
      </c>
    </row>
    <row r="10" spans="1:6" x14ac:dyDescent="0.3">
      <c r="A10" s="38"/>
      <c r="B10" s="46" t="s">
        <v>56</v>
      </c>
      <c r="C10" s="44">
        <v>3855</v>
      </c>
      <c r="D10" s="44">
        <v>5387800</v>
      </c>
      <c r="E10" s="44">
        <v>386</v>
      </c>
      <c r="F10" s="45">
        <v>586010</v>
      </c>
    </row>
    <row r="11" spans="1:6" x14ac:dyDescent="0.3">
      <c r="A11" s="38"/>
      <c r="B11" s="46" t="s">
        <v>6</v>
      </c>
      <c r="C11" s="44">
        <v>3088</v>
      </c>
      <c r="D11" s="44">
        <v>4333670</v>
      </c>
      <c r="E11" s="44">
        <v>536</v>
      </c>
      <c r="F11" s="45">
        <v>815460</v>
      </c>
    </row>
    <row r="12" spans="1:6" x14ac:dyDescent="0.3">
      <c r="A12" s="38"/>
      <c r="B12" s="46" t="s">
        <v>7</v>
      </c>
      <c r="C12" s="44">
        <v>2357</v>
      </c>
      <c r="D12" s="44">
        <v>3323080</v>
      </c>
      <c r="E12" s="44">
        <v>484</v>
      </c>
      <c r="F12" s="45">
        <v>741210</v>
      </c>
    </row>
    <row r="13" spans="1:6" x14ac:dyDescent="0.3">
      <c r="A13" s="38"/>
      <c r="B13" s="46" t="s">
        <v>57</v>
      </c>
      <c r="C13" s="44">
        <v>4645</v>
      </c>
      <c r="D13" s="44">
        <v>6708700</v>
      </c>
      <c r="E13" s="44">
        <v>399</v>
      </c>
      <c r="F13" s="45">
        <v>628370</v>
      </c>
    </row>
    <row r="14" spans="1:6" x14ac:dyDescent="0.3">
      <c r="A14" s="38"/>
      <c r="B14" s="46" t="s">
        <v>9</v>
      </c>
      <c r="C14" s="44">
        <v>6460</v>
      </c>
      <c r="D14" s="44">
        <v>9382840</v>
      </c>
      <c r="E14" s="44">
        <v>488</v>
      </c>
      <c r="F14" s="45">
        <v>776290</v>
      </c>
    </row>
    <row r="15" spans="1:6" x14ac:dyDescent="0.3">
      <c r="A15" s="38"/>
      <c r="B15" s="46" t="s">
        <v>10</v>
      </c>
      <c r="C15" s="44">
        <v>4315</v>
      </c>
      <c r="D15" s="44">
        <v>5840210</v>
      </c>
      <c r="E15" s="44">
        <v>401</v>
      </c>
      <c r="F15" s="45">
        <v>636190</v>
      </c>
    </row>
    <row r="16" spans="1:6" x14ac:dyDescent="0.3">
      <c r="A16" s="38"/>
      <c r="B16" s="46" t="s">
        <v>11</v>
      </c>
      <c r="C16" s="44">
        <v>5323</v>
      </c>
      <c r="D16" s="44">
        <v>6851160</v>
      </c>
      <c r="E16" s="44">
        <v>618</v>
      </c>
      <c r="F16" s="45">
        <v>845200</v>
      </c>
    </row>
    <row r="17" spans="1:6" x14ac:dyDescent="0.3">
      <c r="A17" s="38"/>
      <c r="B17" s="48" t="s">
        <v>45</v>
      </c>
      <c r="C17" s="49">
        <f>SUM(C5:C16)</f>
        <v>49629.5</v>
      </c>
      <c r="D17" s="49">
        <f t="shared" ref="D17:F17" si="0">SUM(D5:D16)</f>
        <v>67215070</v>
      </c>
      <c r="E17" s="49">
        <f t="shared" si="0"/>
        <v>5409</v>
      </c>
      <c r="F17" s="50">
        <f t="shared" si="0"/>
        <v>9941300</v>
      </c>
    </row>
    <row r="18" spans="1:6" x14ac:dyDescent="0.3">
      <c r="A18" s="38" t="s">
        <v>58</v>
      </c>
      <c r="B18" s="46" t="s">
        <v>59</v>
      </c>
      <c r="C18" s="44">
        <v>763</v>
      </c>
      <c r="D18" s="44">
        <v>972610</v>
      </c>
      <c r="E18" s="44">
        <v>284</v>
      </c>
      <c r="F18" s="45">
        <v>385950</v>
      </c>
    </row>
    <row r="19" spans="1:6" x14ac:dyDescent="0.3">
      <c r="A19" s="38"/>
      <c r="B19" s="46" t="s">
        <v>16</v>
      </c>
      <c r="C19" s="44">
        <v>3073</v>
      </c>
      <c r="D19" s="44">
        <v>3987220</v>
      </c>
      <c r="E19" s="44">
        <v>439</v>
      </c>
      <c r="F19" s="45">
        <v>613300</v>
      </c>
    </row>
    <row r="20" spans="1:6" x14ac:dyDescent="0.3">
      <c r="A20" s="38"/>
      <c r="B20" s="46" t="s">
        <v>17</v>
      </c>
      <c r="C20" s="44">
        <v>3818</v>
      </c>
      <c r="D20" s="44">
        <v>5427980</v>
      </c>
      <c r="E20" s="44">
        <v>381</v>
      </c>
      <c r="F20" s="45">
        <v>573930</v>
      </c>
    </row>
    <row r="21" spans="1:6" x14ac:dyDescent="0.3">
      <c r="A21" s="38"/>
      <c r="B21" s="46" t="s">
        <v>18</v>
      </c>
      <c r="C21" s="44">
        <v>7154</v>
      </c>
      <c r="D21" s="44">
        <v>10513280</v>
      </c>
      <c r="E21" s="44">
        <v>392</v>
      </c>
      <c r="F21" s="45">
        <v>624720</v>
      </c>
    </row>
    <row r="22" spans="1:6" x14ac:dyDescent="0.3">
      <c r="A22" s="38"/>
      <c r="B22" s="46" t="s">
        <v>19</v>
      </c>
      <c r="C22" s="44">
        <v>7492</v>
      </c>
      <c r="D22" s="44">
        <v>11330950</v>
      </c>
      <c r="E22" s="44">
        <v>441</v>
      </c>
      <c r="F22" s="45">
        <v>747510</v>
      </c>
    </row>
    <row r="23" spans="1:6" x14ac:dyDescent="0.3">
      <c r="A23" s="38"/>
      <c r="B23" s="46" t="s">
        <v>20</v>
      </c>
      <c r="C23" s="44">
        <v>6019</v>
      </c>
      <c r="D23" s="44">
        <v>8685640</v>
      </c>
      <c r="E23" s="44">
        <v>456</v>
      </c>
      <c r="F23" s="45">
        <v>762500</v>
      </c>
    </row>
    <row r="24" spans="1:6" x14ac:dyDescent="0.3">
      <c r="A24" s="38"/>
      <c r="B24" s="46" t="s">
        <v>21</v>
      </c>
      <c r="C24" s="44">
        <v>2258</v>
      </c>
      <c r="D24" s="44">
        <v>3226680</v>
      </c>
      <c r="E24" s="44">
        <v>464</v>
      </c>
      <c r="F24" s="45">
        <v>761850</v>
      </c>
    </row>
    <row r="25" spans="1:6" x14ac:dyDescent="0.3">
      <c r="A25" s="38"/>
      <c r="B25" s="46" t="s">
        <v>22</v>
      </c>
      <c r="C25" s="44">
        <v>3179</v>
      </c>
      <c r="D25" s="44">
        <v>4667740</v>
      </c>
      <c r="E25" s="44">
        <v>470</v>
      </c>
      <c r="F25" s="45">
        <v>778390</v>
      </c>
    </row>
    <row r="26" spans="1:6" x14ac:dyDescent="0.3">
      <c r="A26" s="38"/>
      <c r="B26" s="46" t="s">
        <v>23</v>
      </c>
      <c r="C26" s="44">
        <v>4769</v>
      </c>
      <c r="D26" s="44">
        <v>6985280</v>
      </c>
      <c r="E26" s="44">
        <v>600</v>
      </c>
      <c r="F26" s="45">
        <v>1001400</v>
      </c>
    </row>
    <row r="27" spans="1:6" x14ac:dyDescent="0.3">
      <c r="A27" s="38"/>
      <c r="B27" s="46" t="s">
        <v>24</v>
      </c>
      <c r="C27" s="44">
        <v>6592</v>
      </c>
      <c r="D27" s="44">
        <v>9427330</v>
      </c>
      <c r="E27" s="44">
        <v>468</v>
      </c>
      <c r="F27" s="45">
        <v>753190</v>
      </c>
    </row>
    <row r="28" spans="1:6" x14ac:dyDescent="0.3">
      <c r="A28" s="38"/>
      <c r="B28" s="46" t="s">
        <v>25</v>
      </c>
      <c r="C28" s="44">
        <v>5696</v>
      </c>
      <c r="D28" s="44">
        <v>7840360</v>
      </c>
      <c r="E28" s="44">
        <v>437</v>
      </c>
      <c r="F28" s="45">
        <v>693280</v>
      </c>
    </row>
    <row r="29" spans="1:6" x14ac:dyDescent="0.3">
      <c r="A29" s="38"/>
      <c r="B29" s="46" t="s">
        <v>26</v>
      </c>
      <c r="C29" s="44">
        <v>5756</v>
      </c>
      <c r="D29" s="44">
        <v>7939400</v>
      </c>
      <c r="E29" s="44">
        <v>535</v>
      </c>
      <c r="F29" s="45">
        <v>834060</v>
      </c>
    </row>
    <row r="30" spans="1:6" x14ac:dyDescent="0.3">
      <c r="A30" s="38"/>
      <c r="B30" s="48" t="s">
        <v>45</v>
      </c>
      <c r="C30" s="49">
        <f>SUM(C18:C29)</f>
        <v>56569</v>
      </c>
      <c r="D30" s="49">
        <f t="shared" ref="D30:F30" si="1">SUM(D18:D29)</f>
        <v>81004470</v>
      </c>
      <c r="E30" s="49">
        <f t="shared" si="1"/>
        <v>5367</v>
      </c>
      <c r="F30" s="50">
        <f t="shared" si="1"/>
        <v>8530080</v>
      </c>
    </row>
    <row r="31" spans="1:6" x14ac:dyDescent="0.3">
      <c r="A31" s="38" t="s">
        <v>44</v>
      </c>
      <c r="B31" s="46" t="s">
        <v>27</v>
      </c>
      <c r="C31" s="44">
        <v>1357</v>
      </c>
      <c r="D31" s="44">
        <v>1847440</v>
      </c>
      <c r="E31" s="44">
        <v>366</v>
      </c>
      <c r="F31" s="45">
        <v>570590</v>
      </c>
    </row>
    <row r="32" spans="1:6" x14ac:dyDescent="0.3">
      <c r="A32" s="38"/>
      <c r="B32" s="46" t="s">
        <v>28</v>
      </c>
      <c r="C32" s="44">
        <v>2166</v>
      </c>
      <c r="D32" s="44">
        <v>2960560</v>
      </c>
      <c r="E32" s="44">
        <v>387</v>
      </c>
      <c r="F32" s="45">
        <v>607770</v>
      </c>
    </row>
    <row r="33" spans="1:6" x14ac:dyDescent="0.3">
      <c r="A33" s="38"/>
      <c r="B33" s="46" t="s">
        <v>60</v>
      </c>
      <c r="C33" s="44">
        <v>4643</v>
      </c>
      <c r="D33" s="44">
        <v>6366370</v>
      </c>
      <c r="E33" s="44">
        <v>291</v>
      </c>
      <c r="F33" s="45">
        <v>458110</v>
      </c>
    </row>
    <row r="34" spans="1:6" x14ac:dyDescent="0.3">
      <c r="A34" s="38"/>
      <c r="B34" s="46" t="s">
        <v>30</v>
      </c>
      <c r="C34" s="47">
        <v>5976.8</v>
      </c>
      <c r="D34" s="44">
        <v>8069190</v>
      </c>
      <c r="E34" s="44">
        <v>399</v>
      </c>
      <c r="F34" s="45">
        <v>618800</v>
      </c>
    </row>
    <row r="35" spans="1:6" x14ac:dyDescent="0.3">
      <c r="A35" s="38"/>
      <c r="B35" s="46" t="s">
        <v>31</v>
      </c>
      <c r="C35" s="47">
        <v>5073.5</v>
      </c>
      <c r="D35" s="44">
        <v>6778900</v>
      </c>
      <c r="E35" s="44">
        <v>340</v>
      </c>
      <c r="F35" s="45">
        <v>516460</v>
      </c>
    </row>
    <row r="36" spans="1:6" x14ac:dyDescent="0.3">
      <c r="A36" s="38"/>
      <c r="B36" s="46" t="s">
        <v>32</v>
      </c>
      <c r="C36" s="44">
        <v>5693</v>
      </c>
      <c r="D36" s="44">
        <v>7449910</v>
      </c>
      <c r="E36" s="44">
        <v>505</v>
      </c>
      <c r="F36" s="45">
        <v>760960</v>
      </c>
    </row>
    <row r="37" spans="1:6" x14ac:dyDescent="0.3">
      <c r="A37" s="38"/>
      <c r="B37" s="46" t="s">
        <v>33</v>
      </c>
      <c r="C37" s="44">
        <v>1833</v>
      </c>
      <c r="D37" s="44">
        <v>2271080</v>
      </c>
      <c r="E37" s="44">
        <v>548</v>
      </c>
      <c r="F37" s="45">
        <v>803260</v>
      </c>
    </row>
    <row r="38" spans="1:6" x14ac:dyDescent="0.3">
      <c r="A38" s="38"/>
      <c r="B38" s="46" t="s">
        <v>34</v>
      </c>
      <c r="C38" s="44">
        <v>2211</v>
      </c>
      <c r="D38" s="44">
        <v>2745660</v>
      </c>
      <c r="E38" s="44">
        <v>510</v>
      </c>
      <c r="F38" s="45">
        <v>742130</v>
      </c>
    </row>
    <row r="39" spans="1:6" x14ac:dyDescent="0.3">
      <c r="A39" s="38"/>
      <c r="B39" s="46" t="s">
        <v>35</v>
      </c>
      <c r="C39" s="44">
        <v>4489</v>
      </c>
      <c r="D39" s="44">
        <v>5833410</v>
      </c>
      <c r="E39" s="44">
        <v>453</v>
      </c>
      <c r="F39" s="45">
        <v>685490</v>
      </c>
    </row>
    <row r="40" spans="1:6" x14ac:dyDescent="0.3">
      <c r="A40" s="38"/>
      <c r="B40" s="46" t="s">
        <v>36</v>
      </c>
      <c r="C40" s="44">
        <v>4142</v>
      </c>
      <c r="D40" s="44">
        <v>5478340</v>
      </c>
      <c r="E40" s="44">
        <v>358</v>
      </c>
      <c r="F40" s="45">
        <v>539350</v>
      </c>
    </row>
    <row r="41" spans="1:6" x14ac:dyDescent="0.3">
      <c r="A41" s="38"/>
      <c r="B41" s="46" t="s">
        <v>37</v>
      </c>
      <c r="C41" s="44">
        <v>4426</v>
      </c>
      <c r="D41" s="44">
        <v>5815550</v>
      </c>
      <c r="E41" s="44">
        <v>374</v>
      </c>
      <c r="F41" s="45">
        <v>558750</v>
      </c>
    </row>
    <row r="42" spans="1:6" x14ac:dyDescent="0.3">
      <c r="A42" s="38"/>
      <c r="B42" s="46" t="s">
        <v>38</v>
      </c>
      <c r="C42" s="47">
        <v>5430.3</v>
      </c>
      <c r="D42" s="44">
        <v>7214650</v>
      </c>
      <c r="E42" s="44">
        <v>529</v>
      </c>
      <c r="F42" s="45">
        <v>808030</v>
      </c>
    </row>
    <row r="43" spans="1:6" x14ac:dyDescent="0.3">
      <c r="A43" s="38"/>
      <c r="B43" s="48" t="s">
        <v>61</v>
      </c>
      <c r="C43" s="49">
        <f>SUM(C31:C42)</f>
        <v>47440.600000000006</v>
      </c>
      <c r="D43" s="49">
        <f t="shared" ref="D43:F43" si="2">SUM(D31:D42)</f>
        <v>62831060</v>
      </c>
      <c r="E43" s="49">
        <f t="shared" si="2"/>
        <v>5060</v>
      </c>
      <c r="F43" s="50">
        <f t="shared" si="2"/>
        <v>7669700</v>
      </c>
    </row>
    <row r="44" spans="1:6" ht="17.25" thickBot="1" x14ac:dyDescent="0.35">
      <c r="A44" s="51" t="s">
        <v>0</v>
      </c>
      <c r="B44" s="52"/>
      <c r="C44" s="53">
        <f>C17+C30+C43</f>
        <v>153639.1</v>
      </c>
      <c r="D44" s="53">
        <f t="shared" ref="D44:F44" si="3">D17+D30+D43</f>
        <v>211050600</v>
      </c>
      <c r="E44" s="53">
        <f t="shared" si="3"/>
        <v>15836</v>
      </c>
      <c r="F44" s="54">
        <f t="shared" si="3"/>
        <v>26141080</v>
      </c>
    </row>
  </sheetData>
  <mergeCells count="9">
    <mergeCell ref="A18:A30"/>
    <mergeCell ref="A31:A43"/>
    <mergeCell ref="A44:B44"/>
    <mergeCell ref="A1:F1"/>
    <mergeCell ref="A3:B3"/>
    <mergeCell ref="C3:D3"/>
    <mergeCell ref="E3:F3"/>
    <mergeCell ref="A4:B4"/>
    <mergeCell ref="A5:A17"/>
  </mergeCells>
  <phoneticPr fontId="1" type="noConversion"/>
  <pageMargins left="0.7" right="0.7" top="0.75" bottom="0.75" header="0.3" footer="0.3"/>
  <pageSetup paperSize="9" scale="8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view="pageBreakPreview" zoomScale="85" zoomScaleNormal="100" zoomScaleSheetLayoutView="85" workbookViewId="0">
      <selection activeCell="I17" sqref="I17"/>
    </sheetView>
  </sheetViews>
  <sheetFormatPr defaultRowHeight="16.5" x14ac:dyDescent="0.3"/>
  <cols>
    <col min="1" max="2" width="15.625" style="7" customWidth="1"/>
    <col min="3" max="3" width="15.625" style="6" customWidth="1"/>
    <col min="4" max="6" width="15.625" style="8" customWidth="1"/>
    <col min="7" max="7" width="9" style="6"/>
    <col min="8" max="8" width="11.875" style="6" bestFit="1" customWidth="1"/>
    <col min="9" max="9" width="12.625" style="6" bestFit="1" customWidth="1"/>
    <col min="10" max="10" width="12.375" style="6" customWidth="1"/>
    <col min="11" max="16384" width="9" style="6"/>
  </cols>
  <sheetData>
    <row r="1" spans="1:10" ht="24" x14ac:dyDescent="0.3">
      <c r="A1" s="22" t="s">
        <v>41</v>
      </c>
      <c r="B1" s="22"/>
      <c r="C1" s="22"/>
      <c r="D1" s="22"/>
      <c r="E1" s="22"/>
      <c r="F1" s="22"/>
      <c r="G1" s="5"/>
      <c r="H1" s="5"/>
      <c r="I1" s="5"/>
      <c r="J1" s="5"/>
    </row>
    <row r="2" spans="1:10" ht="17.25" thickBot="1" x14ac:dyDescent="0.35"/>
    <row r="3" spans="1:10" x14ac:dyDescent="0.3">
      <c r="A3" s="23" t="s">
        <v>39</v>
      </c>
      <c r="B3" s="24"/>
      <c r="C3" s="24" t="s">
        <v>47</v>
      </c>
      <c r="D3" s="24"/>
      <c r="E3" s="29" t="s">
        <v>48</v>
      </c>
      <c r="F3" s="30"/>
    </row>
    <row r="4" spans="1:10" ht="17.25" thickBot="1" x14ac:dyDescent="0.35">
      <c r="A4" s="25" t="s">
        <v>40</v>
      </c>
      <c r="B4" s="26"/>
      <c r="C4" s="18" t="s">
        <v>1</v>
      </c>
      <c r="D4" s="18" t="s">
        <v>2</v>
      </c>
      <c r="E4" s="18" t="s">
        <v>1</v>
      </c>
      <c r="F4" s="19" t="s">
        <v>2</v>
      </c>
    </row>
    <row r="5" spans="1:10" x14ac:dyDescent="0.3">
      <c r="A5" s="27" t="s">
        <v>42</v>
      </c>
      <c r="B5" s="15" t="s">
        <v>13</v>
      </c>
      <c r="C5" s="16">
        <v>3000</v>
      </c>
      <c r="D5" s="10">
        <v>25300000</v>
      </c>
      <c r="E5" s="16">
        <v>12000</v>
      </c>
      <c r="F5" s="17">
        <v>10800000</v>
      </c>
    </row>
    <row r="6" spans="1:10" x14ac:dyDescent="0.3">
      <c r="A6" s="28"/>
      <c r="B6" s="4" t="s">
        <v>14</v>
      </c>
      <c r="C6" s="1"/>
      <c r="D6" s="10">
        <v>0</v>
      </c>
      <c r="E6" s="1"/>
      <c r="F6" s="12"/>
    </row>
    <row r="7" spans="1:10" x14ac:dyDescent="0.3">
      <c r="A7" s="28"/>
      <c r="B7" s="4" t="s">
        <v>3</v>
      </c>
      <c r="C7" s="1">
        <v>2000</v>
      </c>
      <c r="D7" s="10">
        <v>16540000</v>
      </c>
      <c r="E7" s="1">
        <v>10000</v>
      </c>
      <c r="F7" s="12">
        <v>9000000</v>
      </c>
    </row>
    <row r="8" spans="1:10" x14ac:dyDescent="0.3">
      <c r="A8" s="28"/>
      <c r="B8" s="4" t="s">
        <v>4</v>
      </c>
      <c r="C8" s="1">
        <v>2000</v>
      </c>
      <c r="D8" s="10">
        <v>16200000</v>
      </c>
      <c r="E8" s="1"/>
      <c r="F8" s="12"/>
    </row>
    <row r="9" spans="1:10" x14ac:dyDescent="0.3">
      <c r="A9" s="28"/>
      <c r="B9" s="4" t="s">
        <v>5</v>
      </c>
      <c r="C9" s="1"/>
      <c r="D9" s="1">
        <v>0</v>
      </c>
      <c r="E9" s="1"/>
      <c r="F9" s="12"/>
    </row>
    <row r="10" spans="1:10" x14ac:dyDescent="0.3">
      <c r="A10" s="28"/>
      <c r="B10" s="4" t="s">
        <v>15</v>
      </c>
      <c r="C10" s="1">
        <v>2000</v>
      </c>
      <c r="D10" s="11">
        <v>16780000</v>
      </c>
      <c r="E10" s="1"/>
      <c r="F10" s="12"/>
    </row>
    <row r="11" spans="1:10" x14ac:dyDescent="0.3">
      <c r="A11" s="28"/>
      <c r="B11" s="4" t="s">
        <v>6</v>
      </c>
      <c r="C11" s="1"/>
      <c r="D11" s="1">
        <v>0</v>
      </c>
      <c r="E11" s="1"/>
      <c r="F11" s="12"/>
    </row>
    <row r="12" spans="1:10" x14ac:dyDescent="0.3">
      <c r="A12" s="28"/>
      <c r="B12" s="4" t="s">
        <v>7</v>
      </c>
      <c r="C12" s="1"/>
      <c r="D12" s="1">
        <v>0</v>
      </c>
      <c r="E12" s="1"/>
      <c r="F12" s="12"/>
    </row>
    <row r="13" spans="1:10" x14ac:dyDescent="0.3">
      <c r="A13" s="28"/>
      <c r="B13" s="4" t="s">
        <v>8</v>
      </c>
      <c r="C13" s="1">
        <v>2000</v>
      </c>
      <c r="D13" s="10">
        <v>17200000</v>
      </c>
      <c r="E13" s="1"/>
      <c r="F13" s="12"/>
    </row>
    <row r="14" spans="1:10" x14ac:dyDescent="0.3">
      <c r="A14" s="28"/>
      <c r="B14" s="4" t="s">
        <v>9</v>
      </c>
      <c r="C14" s="1"/>
      <c r="D14" s="1">
        <v>0</v>
      </c>
      <c r="E14" s="1"/>
      <c r="F14" s="12"/>
    </row>
    <row r="15" spans="1:10" x14ac:dyDescent="0.3">
      <c r="A15" s="28"/>
      <c r="B15" s="4" t="s">
        <v>10</v>
      </c>
      <c r="C15" s="1"/>
      <c r="D15" s="1">
        <v>0</v>
      </c>
      <c r="E15" s="1"/>
      <c r="F15" s="12"/>
    </row>
    <row r="16" spans="1:10" x14ac:dyDescent="0.3">
      <c r="A16" s="28"/>
      <c r="B16" s="4" t="s">
        <v>11</v>
      </c>
      <c r="C16" s="1">
        <v>2000</v>
      </c>
      <c r="D16" s="11">
        <v>16800000</v>
      </c>
      <c r="E16" s="1"/>
      <c r="F16" s="12"/>
    </row>
    <row r="17" spans="1:6" x14ac:dyDescent="0.3">
      <c r="A17" s="28"/>
      <c r="B17" s="9" t="s">
        <v>45</v>
      </c>
      <c r="C17" s="2">
        <f>SUM(C5:C16)</f>
        <v>13000</v>
      </c>
      <c r="D17" s="2">
        <f>SUM(D5:D16)</f>
        <v>108820000</v>
      </c>
      <c r="E17" s="2">
        <f t="shared" ref="E17:F17" si="0">SUM(E5:E16)</f>
        <v>22000</v>
      </c>
      <c r="F17" s="13">
        <f t="shared" si="0"/>
        <v>19800000</v>
      </c>
    </row>
    <row r="18" spans="1:6" x14ac:dyDescent="0.3">
      <c r="A18" s="28" t="s">
        <v>43</v>
      </c>
      <c r="B18" s="4" t="s">
        <v>12</v>
      </c>
      <c r="C18" s="1">
        <v>1500</v>
      </c>
      <c r="D18" s="10">
        <v>12375000</v>
      </c>
      <c r="E18" s="1"/>
      <c r="F18" s="12"/>
    </row>
    <row r="19" spans="1:6" x14ac:dyDescent="0.3">
      <c r="A19" s="28"/>
      <c r="B19" s="4" t="s">
        <v>16</v>
      </c>
      <c r="C19" s="1">
        <v>1500</v>
      </c>
      <c r="D19" s="11">
        <v>12900000</v>
      </c>
      <c r="E19" s="1">
        <v>6700</v>
      </c>
      <c r="F19" s="12">
        <v>6030000</v>
      </c>
    </row>
    <row r="20" spans="1:6" x14ac:dyDescent="0.3">
      <c r="A20" s="28"/>
      <c r="B20" s="4" t="s">
        <v>17</v>
      </c>
      <c r="C20" s="1">
        <v>1500</v>
      </c>
      <c r="D20" s="10">
        <v>13875000</v>
      </c>
      <c r="E20" s="1"/>
      <c r="F20" s="12"/>
    </row>
    <row r="21" spans="1:6" x14ac:dyDescent="0.3">
      <c r="A21" s="28"/>
      <c r="B21" s="4" t="s">
        <v>18</v>
      </c>
      <c r="C21" s="1">
        <v>1000</v>
      </c>
      <c r="D21" s="11">
        <v>9340000</v>
      </c>
      <c r="E21" s="1">
        <v>12000</v>
      </c>
      <c r="F21" s="12">
        <v>11400000</v>
      </c>
    </row>
    <row r="22" spans="1:6" x14ac:dyDescent="0.3">
      <c r="A22" s="28"/>
      <c r="B22" s="4" t="s">
        <v>19</v>
      </c>
      <c r="C22" s="1">
        <v>2000</v>
      </c>
      <c r="D22" s="11">
        <v>18030000</v>
      </c>
      <c r="E22" s="1"/>
      <c r="F22" s="12"/>
    </row>
    <row r="23" spans="1:6" x14ac:dyDescent="0.3">
      <c r="A23" s="28"/>
      <c r="B23" s="4" t="s">
        <v>20</v>
      </c>
      <c r="C23" s="1">
        <v>8000</v>
      </c>
      <c r="D23" s="10">
        <v>7040000</v>
      </c>
      <c r="E23" s="1"/>
      <c r="F23" s="12"/>
    </row>
    <row r="24" spans="1:6" x14ac:dyDescent="0.3">
      <c r="A24" s="28"/>
      <c r="B24" s="4" t="s">
        <v>21</v>
      </c>
      <c r="C24" s="1"/>
      <c r="D24" s="1">
        <v>0</v>
      </c>
      <c r="E24" s="1"/>
      <c r="F24" s="12"/>
    </row>
    <row r="25" spans="1:6" x14ac:dyDescent="0.3">
      <c r="A25" s="28"/>
      <c r="B25" s="4" t="s">
        <v>22</v>
      </c>
      <c r="C25" s="1"/>
      <c r="D25" s="1">
        <v>0</v>
      </c>
      <c r="E25" s="1"/>
      <c r="F25" s="12"/>
    </row>
    <row r="26" spans="1:6" x14ac:dyDescent="0.3">
      <c r="A26" s="28"/>
      <c r="B26" s="4" t="s">
        <v>23</v>
      </c>
      <c r="C26" s="1">
        <v>8000</v>
      </c>
      <c r="D26" s="11">
        <v>7120000</v>
      </c>
      <c r="E26" s="1"/>
      <c r="F26" s="12"/>
    </row>
    <row r="27" spans="1:6" x14ac:dyDescent="0.3">
      <c r="A27" s="28"/>
      <c r="B27" s="4" t="s">
        <v>24</v>
      </c>
      <c r="C27" s="1">
        <v>8000</v>
      </c>
      <c r="D27" s="10">
        <v>6600000</v>
      </c>
      <c r="E27" s="1"/>
      <c r="F27" s="12"/>
    </row>
    <row r="28" spans="1:6" x14ac:dyDescent="0.3">
      <c r="A28" s="28"/>
      <c r="B28" s="4" t="s">
        <v>25</v>
      </c>
      <c r="C28" s="1">
        <v>8000</v>
      </c>
      <c r="D28" s="11">
        <v>6600000</v>
      </c>
      <c r="E28" s="1"/>
      <c r="F28" s="12"/>
    </row>
    <row r="29" spans="1:6" x14ac:dyDescent="0.3">
      <c r="A29" s="28"/>
      <c r="B29" s="4" t="s">
        <v>26</v>
      </c>
      <c r="C29" s="1">
        <v>24000</v>
      </c>
      <c r="D29" s="11">
        <v>20120000</v>
      </c>
      <c r="E29" s="1">
        <v>3000</v>
      </c>
      <c r="F29" s="12">
        <v>2550000</v>
      </c>
    </row>
    <row r="30" spans="1:6" x14ac:dyDescent="0.3">
      <c r="A30" s="28"/>
      <c r="B30" s="9" t="s">
        <v>45</v>
      </c>
      <c r="C30" s="2">
        <f>SUM(C18:C29)</f>
        <v>63500</v>
      </c>
      <c r="D30" s="2">
        <f>SUM(D18:D29)</f>
        <v>114000000</v>
      </c>
      <c r="E30" s="2">
        <f t="shared" ref="E30:F30" si="1">SUM(E18:E29)</f>
        <v>21700</v>
      </c>
      <c r="F30" s="13">
        <f t="shared" si="1"/>
        <v>19980000</v>
      </c>
    </row>
    <row r="31" spans="1:6" x14ac:dyDescent="0.3">
      <c r="A31" s="28" t="s">
        <v>44</v>
      </c>
      <c r="B31" s="4" t="s">
        <v>27</v>
      </c>
      <c r="C31" s="1"/>
      <c r="D31" s="1">
        <v>0</v>
      </c>
      <c r="E31" s="1"/>
      <c r="F31" s="12"/>
    </row>
    <row r="32" spans="1:6" x14ac:dyDescent="0.3">
      <c r="A32" s="28"/>
      <c r="B32" s="4" t="s">
        <v>28</v>
      </c>
      <c r="C32" s="1"/>
      <c r="D32" s="1">
        <v>0</v>
      </c>
      <c r="E32" s="1">
        <v>10000</v>
      </c>
      <c r="F32" s="12">
        <v>8500000</v>
      </c>
    </row>
    <row r="33" spans="1:6" x14ac:dyDescent="0.3">
      <c r="A33" s="28"/>
      <c r="B33" s="4" t="s">
        <v>29</v>
      </c>
      <c r="C33" s="1">
        <v>16000</v>
      </c>
      <c r="D33" s="11">
        <v>13240000</v>
      </c>
      <c r="E33" s="1"/>
      <c r="F33" s="12"/>
    </row>
    <row r="34" spans="1:6" x14ac:dyDescent="0.3">
      <c r="A34" s="28"/>
      <c r="B34" s="4" t="s">
        <v>30</v>
      </c>
      <c r="C34" s="1">
        <v>8000</v>
      </c>
      <c r="D34" s="10">
        <v>6640000</v>
      </c>
      <c r="E34" s="1">
        <v>12000</v>
      </c>
      <c r="F34" s="12">
        <v>9480000</v>
      </c>
    </row>
    <row r="35" spans="1:6" x14ac:dyDescent="0.3">
      <c r="A35" s="28"/>
      <c r="B35" s="4" t="s">
        <v>31</v>
      </c>
      <c r="C35" s="1">
        <v>16000</v>
      </c>
      <c r="D35" s="11">
        <v>12800000</v>
      </c>
      <c r="E35" s="1"/>
      <c r="F35" s="12"/>
    </row>
    <row r="36" spans="1:6" x14ac:dyDescent="0.3">
      <c r="A36" s="28"/>
      <c r="B36" s="4" t="s">
        <v>32</v>
      </c>
      <c r="C36" s="1">
        <v>16000</v>
      </c>
      <c r="D36" s="10">
        <v>12000000</v>
      </c>
      <c r="E36" s="1"/>
      <c r="F36" s="12"/>
    </row>
    <row r="37" spans="1:6" x14ac:dyDescent="0.3">
      <c r="A37" s="28"/>
      <c r="B37" s="4" t="s">
        <v>33</v>
      </c>
      <c r="C37" s="1">
        <v>8000</v>
      </c>
      <c r="D37" s="11">
        <v>5760000</v>
      </c>
      <c r="E37" s="1"/>
      <c r="F37" s="12"/>
    </row>
    <row r="38" spans="1:6" x14ac:dyDescent="0.3">
      <c r="A38" s="28"/>
      <c r="B38" s="4" t="s">
        <v>34</v>
      </c>
      <c r="C38" s="1"/>
      <c r="D38" s="1">
        <v>0</v>
      </c>
      <c r="E38" s="1"/>
      <c r="F38" s="12"/>
    </row>
    <row r="39" spans="1:6" x14ac:dyDescent="0.3">
      <c r="A39" s="28"/>
      <c r="B39" s="4" t="s">
        <v>35</v>
      </c>
      <c r="C39" s="1">
        <v>16000</v>
      </c>
      <c r="D39" s="11">
        <v>11720000</v>
      </c>
      <c r="E39" s="1"/>
      <c r="F39" s="12"/>
    </row>
    <row r="40" spans="1:6" x14ac:dyDescent="0.3">
      <c r="A40" s="28"/>
      <c r="B40" s="4" t="s">
        <v>36</v>
      </c>
      <c r="C40" s="1">
        <v>8000</v>
      </c>
      <c r="D40" s="10">
        <v>6160000</v>
      </c>
      <c r="E40" s="1"/>
      <c r="F40" s="12"/>
    </row>
    <row r="41" spans="1:6" x14ac:dyDescent="0.3">
      <c r="A41" s="28"/>
      <c r="B41" s="4" t="s">
        <v>37</v>
      </c>
      <c r="C41" s="1">
        <v>16000</v>
      </c>
      <c r="D41" s="10">
        <v>12320000</v>
      </c>
      <c r="E41" s="1"/>
      <c r="F41" s="12"/>
    </row>
    <row r="42" spans="1:6" x14ac:dyDescent="0.3">
      <c r="A42" s="28"/>
      <c r="B42" s="4" t="s">
        <v>38</v>
      </c>
      <c r="C42" s="1">
        <v>16000</v>
      </c>
      <c r="D42" s="10">
        <v>12400000</v>
      </c>
      <c r="E42" s="1"/>
      <c r="F42" s="12"/>
    </row>
    <row r="43" spans="1:6" x14ac:dyDescent="0.3">
      <c r="A43" s="28"/>
      <c r="B43" s="9" t="s">
        <v>46</v>
      </c>
      <c r="C43" s="2">
        <f>SUM(C31:C42)</f>
        <v>120000</v>
      </c>
      <c r="D43" s="2">
        <f>SUM(D31:D42)</f>
        <v>93040000</v>
      </c>
      <c r="E43" s="2">
        <f t="shared" ref="E43:F43" si="2">SUM(E31:E42)</f>
        <v>22000</v>
      </c>
      <c r="F43" s="13">
        <f t="shared" si="2"/>
        <v>17980000</v>
      </c>
    </row>
    <row r="44" spans="1:6" ht="17.25" thickBot="1" x14ac:dyDescent="0.35">
      <c r="A44" s="20" t="s">
        <v>0</v>
      </c>
      <c r="B44" s="21"/>
      <c r="C44" s="3">
        <f>C17+C30+C43</f>
        <v>196500</v>
      </c>
      <c r="D44" s="3">
        <f t="shared" ref="D44:F44" si="3">D17+D30+D43</f>
        <v>315860000</v>
      </c>
      <c r="E44" s="3">
        <f t="shared" si="3"/>
        <v>65700</v>
      </c>
      <c r="F44" s="14">
        <f t="shared" si="3"/>
        <v>57760000</v>
      </c>
    </row>
  </sheetData>
  <mergeCells count="9">
    <mergeCell ref="A44:B44"/>
    <mergeCell ref="A1:F1"/>
    <mergeCell ref="A3:B3"/>
    <mergeCell ref="A4:B4"/>
    <mergeCell ref="A5:A17"/>
    <mergeCell ref="A18:A30"/>
    <mergeCell ref="A31:A43"/>
    <mergeCell ref="C3:D3"/>
    <mergeCell ref="E3:F3"/>
  </mergeCells>
  <phoneticPr fontId="1" type="noConversion"/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경유, 휘발유</vt:lpstr>
      <vt:lpstr>등유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2020-04-06T05:59:54Z</cp:lastPrinted>
  <dcterms:created xsi:type="dcterms:W3CDTF">2016-08-31T00:59:36Z</dcterms:created>
  <dcterms:modified xsi:type="dcterms:W3CDTF">2020-04-08T06:03:06Z</dcterms:modified>
</cp:coreProperties>
</file>